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\USER$\Böhm\Bauamt\Ausschreibung Reinigungsleistungen in 9 Objekten\6 Feuerwehrgebäude\"/>
    </mc:Choice>
  </mc:AlternateContent>
  <bookViews>
    <workbookView xWindow="-120" yWindow="-120" windowWidth="29040" windowHeight="15720"/>
  </bookViews>
  <sheets>
    <sheet name="Raumplan FFW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9" i="1"/>
  <c r="M9" i="1" s="1"/>
  <c r="M17" i="1" s="1"/>
  <c r="J10" i="1"/>
  <c r="J11" i="1"/>
  <c r="J12" i="1"/>
  <c r="J13" i="1"/>
  <c r="J14" i="1"/>
  <c r="J15" i="1"/>
  <c r="J16" i="1"/>
  <c r="J9" i="1"/>
  <c r="J22" i="1" l="1"/>
  <c r="K17" i="1"/>
  <c r="J24" i="1" l="1"/>
  <c r="J26" i="1" s="1"/>
</calcChain>
</file>

<file path=xl/sharedStrings.xml><?xml version="1.0" encoding="utf-8"?>
<sst xmlns="http://schemas.openxmlformats.org/spreadsheetml/2006/main" count="81" uniqueCount="55">
  <si>
    <t>Bieter:</t>
  </si>
  <si>
    <t>Geschoss</t>
  </si>
  <si>
    <t>zyklus</t>
  </si>
  <si>
    <t>Jahresfläche</t>
  </si>
  <si>
    <t>in qm</t>
  </si>
  <si>
    <t>Raum-</t>
  </si>
  <si>
    <t>bezeichnung</t>
  </si>
  <si>
    <t>Fläche</t>
  </si>
  <si>
    <t>Fußboden-</t>
  </si>
  <si>
    <t>belag</t>
  </si>
  <si>
    <t>art</t>
  </si>
  <si>
    <t>Reinigungs-</t>
  </si>
  <si>
    <t>Jahres-</t>
  </si>
  <si>
    <t>faktor</t>
  </si>
  <si>
    <t>Leistungswert</t>
  </si>
  <si>
    <t>qm/h</t>
  </si>
  <si>
    <t>Stunden</t>
  </si>
  <si>
    <t>täglich</t>
  </si>
  <si>
    <t>pro Jahr</t>
  </si>
  <si>
    <t>Euro</t>
  </si>
  <si>
    <t>EG</t>
  </si>
  <si>
    <t>Büro</t>
  </si>
  <si>
    <t>Teppichboden</t>
  </si>
  <si>
    <t>B</t>
  </si>
  <si>
    <t>A</t>
  </si>
  <si>
    <t>C</t>
  </si>
  <si>
    <t>Vergabe:</t>
  </si>
  <si>
    <t>Kalkulation Unterhaltungsreinigung Räume Freiwillige Feuerwehr Strasburg (Um.)</t>
  </si>
  <si>
    <t>Terrazzo</t>
  </si>
  <si>
    <t>J4</t>
  </si>
  <si>
    <t>Flur</t>
  </si>
  <si>
    <t>Aufenthaltsraum</t>
  </si>
  <si>
    <t>Linoleum</t>
  </si>
  <si>
    <t>D</t>
  </si>
  <si>
    <t>Schulungsraum</t>
  </si>
  <si>
    <t>Teeküche</t>
  </si>
  <si>
    <t>Fliesen</t>
  </si>
  <si>
    <t>E</t>
  </si>
  <si>
    <t>Toilette Damen</t>
  </si>
  <si>
    <t>vom Bieter einzutragen</t>
  </si>
  <si>
    <t>SVS Euro netto</t>
  </si>
  <si>
    <t xml:space="preserve">vom Bieter einzutragen </t>
  </si>
  <si>
    <t>zzgl. 19 % MwSt.</t>
  </si>
  <si>
    <t>Unterhaltsreinigung a) Kosten gesamt brutto*1)</t>
  </si>
  <si>
    <t>a)</t>
  </si>
  <si>
    <t>……………………………………………………………….</t>
  </si>
  <si>
    <t xml:space="preserve">         Rechtsverbindliche Unterschrift</t>
  </si>
  <si>
    <t>Zusammenstellung der Kosten</t>
  </si>
  <si>
    <t>Summe insgesamt:</t>
  </si>
  <si>
    <r>
      <t xml:space="preserve">Preis/Jahr in Euro       </t>
    </r>
    <r>
      <rPr>
        <b/>
        <sz val="10"/>
        <rFont val="Calibri"/>
        <family val="2"/>
      </rPr>
      <t xml:space="preserve">       </t>
    </r>
  </si>
  <si>
    <t>Eingangsbereich mit Treppen</t>
  </si>
  <si>
    <t>Toilette/Duschen Herren</t>
  </si>
  <si>
    <t>Unterhaltsreinigung a) Kosten gesamt netto</t>
  </si>
  <si>
    <t xml:space="preserve">öffentliche Ausschreibung </t>
  </si>
  <si>
    <t>Raumplan/Preisblatt Räume Freiwillige Feuerwehr Strasburg (Feuerwehrgebäude)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</si>
</sst>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</font>
    <font>
      <u val="double"/>
      <sz val="11"/>
      <color rgb="FFFF000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5" xfId="0" applyFont="1" applyBorder="1"/>
    <xf numFmtId="0" fontId="3" fillId="0" borderId="4" xfId="0" applyFont="1" applyBorder="1"/>
    <xf numFmtId="0" fontId="0" fillId="0" borderId="2" xfId="0" applyBorder="1"/>
    <xf numFmtId="0" fontId="2" fillId="0" borderId="2" xfId="0" applyFont="1" applyBorder="1"/>
    <xf numFmtId="164" fontId="3" fillId="0" borderId="2" xfId="0" applyNumberFormat="1" applyFont="1" applyBorder="1"/>
    <xf numFmtId="0" fontId="2" fillId="0" borderId="1" xfId="0" applyFont="1" applyBorder="1"/>
    <xf numFmtId="0" fontId="2" fillId="0" borderId="7" xfId="0" applyFont="1" applyBorder="1"/>
    <xf numFmtId="0" fontId="4" fillId="0" borderId="0" xfId="0" applyFont="1"/>
    <xf numFmtId="2" fontId="2" fillId="0" borderId="7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/>
    <xf numFmtId="2" fontId="2" fillId="0" borderId="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1" applyNumberFormat="1" applyFont="1" applyBorder="1" applyAlignment="1">
      <alignment horizontal="center" vertical="center"/>
    </xf>
    <xf numFmtId="0" fontId="0" fillId="0" borderId="14" xfId="0" applyFont="1" applyBorder="1"/>
    <xf numFmtId="0" fontId="2" fillId="0" borderId="14" xfId="0" applyFont="1" applyBorder="1"/>
    <xf numFmtId="0" fontId="0" fillId="0" borderId="15" xfId="0" applyFont="1" applyBorder="1"/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Border="1"/>
    <xf numFmtId="0" fontId="0" fillId="0" borderId="0" xfId="0" applyFont="1" applyBorder="1"/>
    <xf numFmtId="0" fontId="2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0" fillId="0" borderId="0" xfId="0" applyFont="1"/>
    <xf numFmtId="0" fontId="2" fillId="0" borderId="16" xfId="0" applyFont="1" applyBorder="1"/>
    <xf numFmtId="0" fontId="2" fillId="0" borderId="0" xfId="0" applyFont="1"/>
    <xf numFmtId="0" fontId="3" fillId="0" borderId="16" xfId="0" applyFont="1" applyBorder="1"/>
    <xf numFmtId="0" fontId="2" fillId="0" borderId="16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/>
    <xf numFmtId="0" fontId="7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0" fontId="0" fillId="0" borderId="0" xfId="0" applyBorder="1"/>
    <xf numFmtId="164" fontId="11" fillId="0" borderId="0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0" fillId="0" borderId="20" xfId="0" applyBorder="1"/>
    <xf numFmtId="164" fontId="11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" fontId="0" fillId="0" borderId="0" xfId="0" applyNumberFormat="1"/>
    <xf numFmtId="49" fontId="0" fillId="0" borderId="0" xfId="0" applyNumberFormat="1"/>
    <xf numFmtId="0" fontId="14" fillId="0" borderId="0" xfId="0" applyFont="1"/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Layout" zoomScaleNormal="100" workbookViewId="0">
      <selection activeCell="A4" sqref="A4"/>
    </sheetView>
  </sheetViews>
  <sheetFormatPr baseColWidth="10" defaultRowHeight="15" x14ac:dyDescent="0.25"/>
  <cols>
    <col min="1" max="1" width="13" customWidth="1"/>
    <col min="2" max="2" width="31.140625" customWidth="1"/>
    <col min="3" max="3" width="6.5703125" bestFit="1" customWidth="1"/>
    <col min="4" max="4" width="10.85546875" customWidth="1"/>
    <col min="5" max="5" width="6" bestFit="1" customWidth="1"/>
    <col min="6" max="6" width="9.85546875" bestFit="1" customWidth="1"/>
    <col min="7" max="7" width="6.42578125" bestFit="1" customWidth="1"/>
    <col min="8" max="8" width="10.42578125" bestFit="1" customWidth="1"/>
    <col min="9" max="9" width="12.140625" customWidth="1"/>
    <col min="10" max="10" width="10.85546875" bestFit="1" customWidth="1"/>
    <col min="11" max="11" width="11.7109375" customWidth="1"/>
    <col min="12" max="12" width="12.7109375" customWidth="1"/>
    <col min="13" max="13" width="7.85546875" bestFit="1" customWidth="1"/>
  </cols>
  <sheetData>
    <row r="1" spans="1:14" ht="15.75" x14ac:dyDescent="0.25">
      <c r="A1" s="1" t="s">
        <v>27</v>
      </c>
      <c r="H1" s="71"/>
      <c r="M1" s="69"/>
      <c r="N1" s="70"/>
    </row>
    <row r="2" spans="1:14" x14ac:dyDescent="0.25">
      <c r="A2" t="s">
        <v>26</v>
      </c>
      <c r="B2" t="s">
        <v>53</v>
      </c>
      <c r="D2" t="s">
        <v>0</v>
      </c>
      <c r="F2" s="9"/>
    </row>
    <row r="4" spans="1:14" ht="15.75" x14ac:dyDescent="0.25">
      <c r="A4" s="71" t="s">
        <v>54</v>
      </c>
    </row>
    <row r="6" spans="1:14" x14ac:dyDescent="0.25">
      <c r="A6" s="74" t="s">
        <v>1</v>
      </c>
      <c r="B6" s="15" t="s">
        <v>5</v>
      </c>
      <c r="C6" s="15" t="s">
        <v>7</v>
      </c>
      <c r="D6" s="14" t="s">
        <v>8</v>
      </c>
      <c r="E6" s="14" t="s">
        <v>5</v>
      </c>
      <c r="F6" s="14" t="s">
        <v>11</v>
      </c>
      <c r="G6" s="14" t="s">
        <v>12</v>
      </c>
      <c r="H6" s="18" t="s">
        <v>3</v>
      </c>
      <c r="I6" s="37" t="s">
        <v>14</v>
      </c>
      <c r="J6" s="15" t="s">
        <v>16</v>
      </c>
      <c r="K6" s="18" t="s">
        <v>16</v>
      </c>
      <c r="L6" s="37" t="s">
        <v>40</v>
      </c>
      <c r="M6" s="15" t="s">
        <v>19</v>
      </c>
    </row>
    <row r="7" spans="1:14" x14ac:dyDescent="0.25">
      <c r="A7" s="75"/>
      <c r="B7" s="16" t="s">
        <v>6</v>
      </c>
      <c r="C7" s="16" t="s">
        <v>4</v>
      </c>
      <c r="D7" s="17" t="s">
        <v>9</v>
      </c>
      <c r="E7" s="17" t="s">
        <v>10</v>
      </c>
      <c r="F7" s="17" t="s">
        <v>2</v>
      </c>
      <c r="G7" s="17" t="s">
        <v>13</v>
      </c>
      <c r="H7" s="19" t="s">
        <v>4</v>
      </c>
      <c r="I7" s="37" t="s">
        <v>15</v>
      </c>
      <c r="J7" s="16" t="s">
        <v>17</v>
      </c>
      <c r="K7" s="25" t="s">
        <v>18</v>
      </c>
      <c r="L7" s="37"/>
      <c r="M7" s="16" t="s">
        <v>18</v>
      </c>
    </row>
    <row r="8" spans="1:14" ht="26.25" thickBot="1" x14ac:dyDescent="0.3">
      <c r="A8" s="4"/>
      <c r="B8" s="2"/>
      <c r="C8" s="2"/>
      <c r="D8" s="5"/>
      <c r="E8" s="5"/>
      <c r="F8" s="5"/>
      <c r="G8" s="5"/>
      <c r="H8" s="20"/>
      <c r="I8" s="51" t="s">
        <v>39</v>
      </c>
      <c r="J8" s="2"/>
      <c r="K8" s="26"/>
      <c r="L8" s="51" t="s">
        <v>41</v>
      </c>
      <c r="M8" s="2"/>
    </row>
    <row r="9" spans="1:14" x14ac:dyDescent="0.25">
      <c r="A9" s="12" t="s">
        <v>20</v>
      </c>
      <c r="B9" s="8" t="s">
        <v>50</v>
      </c>
      <c r="C9" s="10">
        <v>9.1199999999999992</v>
      </c>
      <c r="D9" s="7" t="s">
        <v>28</v>
      </c>
      <c r="E9" s="12" t="s">
        <v>23</v>
      </c>
      <c r="F9" s="12" t="s">
        <v>29</v>
      </c>
      <c r="G9" s="12">
        <v>4</v>
      </c>
      <c r="H9" s="21">
        <v>36.479999999999997</v>
      </c>
      <c r="I9" s="41"/>
      <c r="J9" s="33" t="e">
        <f>C9/I9</f>
        <v>#DIV/0!</v>
      </c>
      <c r="K9" s="27" t="e">
        <f>H9/I9</f>
        <v>#DIV/0!</v>
      </c>
      <c r="L9" s="42"/>
      <c r="M9" s="28" t="e">
        <f>K9*L9</f>
        <v>#DIV/0!</v>
      </c>
    </row>
    <row r="10" spans="1:14" x14ac:dyDescent="0.25">
      <c r="A10" s="12" t="s">
        <v>20</v>
      </c>
      <c r="B10" s="8" t="s">
        <v>30</v>
      </c>
      <c r="C10" s="10">
        <v>79.349999999999994</v>
      </c>
      <c r="D10" s="7" t="s">
        <v>28</v>
      </c>
      <c r="E10" s="12" t="s">
        <v>23</v>
      </c>
      <c r="F10" s="12" t="s">
        <v>29</v>
      </c>
      <c r="G10" s="12">
        <v>4</v>
      </c>
      <c r="H10" s="21">
        <v>317.39999999999998</v>
      </c>
      <c r="I10" s="24"/>
      <c r="J10" s="33" t="e">
        <f t="shared" ref="J10:J16" si="0">C10/I10</f>
        <v>#DIV/0!</v>
      </c>
      <c r="K10" s="27" t="e">
        <f t="shared" ref="K10:K16" si="1">H10/I10</f>
        <v>#DIV/0!</v>
      </c>
      <c r="L10" s="29"/>
      <c r="M10" s="28" t="e">
        <f t="shared" ref="M10:M16" si="2">K10*L10</f>
        <v>#DIV/0!</v>
      </c>
    </row>
    <row r="11" spans="1:14" x14ac:dyDescent="0.25">
      <c r="A11" s="12" t="s">
        <v>20</v>
      </c>
      <c r="B11" s="8" t="s">
        <v>21</v>
      </c>
      <c r="C11" s="10">
        <v>15.18</v>
      </c>
      <c r="D11" s="7" t="s">
        <v>22</v>
      </c>
      <c r="E11" s="12" t="s">
        <v>24</v>
      </c>
      <c r="F11" s="12" t="s">
        <v>29</v>
      </c>
      <c r="G11" s="12">
        <v>4</v>
      </c>
      <c r="H11" s="21">
        <v>60.72</v>
      </c>
      <c r="I11" s="24"/>
      <c r="J11" s="33" t="e">
        <f t="shared" si="0"/>
        <v>#DIV/0!</v>
      </c>
      <c r="K11" s="27" t="e">
        <f t="shared" si="1"/>
        <v>#DIV/0!</v>
      </c>
      <c r="L11" s="29"/>
      <c r="M11" s="28" t="e">
        <f t="shared" si="2"/>
        <v>#DIV/0!</v>
      </c>
    </row>
    <row r="12" spans="1:14" x14ac:dyDescent="0.25">
      <c r="A12" s="12" t="s">
        <v>20</v>
      </c>
      <c r="B12" s="8" t="s">
        <v>31</v>
      </c>
      <c r="C12" s="10">
        <v>28.8</v>
      </c>
      <c r="D12" s="7" t="s">
        <v>32</v>
      </c>
      <c r="E12" s="12" t="s">
        <v>33</v>
      </c>
      <c r="F12" s="12" t="s">
        <v>29</v>
      </c>
      <c r="G12" s="12">
        <v>4</v>
      </c>
      <c r="H12" s="21">
        <v>115.2</v>
      </c>
      <c r="I12" s="24"/>
      <c r="J12" s="33" t="e">
        <f t="shared" si="0"/>
        <v>#DIV/0!</v>
      </c>
      <c r="K12" s="27" t="e">
        <f t="shared" si="1"/>
        <v>#DIV/0!</v>
      </c>
      <c r="L12" s="29"/>
      <c r="M12" s="28" t="e">
        <f t="shared" si="2"/>
        <v>#DIV/0!</v>
      </c>
    </row>
    <row r="13" spans="1:14" x14ac:dyDescent="0.25">
      <c r="A13" s="12" t="s">
        <v>20</v>
      </c>
      <c r="B13" s="8" t="s">
        <v>34</v>
      </c>
      <c r="C13" s="10">
        <v>41.39</v>
      </c>
      <c r="D13" s="7" t="s">
        <v>32</v>
      </c>
      <c r="E13" s="12" t="s">
        <v>33</v>
      </c>
      <c r="F13" s="12" t="s">
        <v>29</v>
      </c>
      <c r="G13" s="12">
        <v>4</v>
      </c>
      <c r="H13" s="21">
        <v>165.56</v>
      </c>
      <c r="I13" s="24"/>
      <c r="J13" s="33" t="e">
        <f t="shared" si="0"/>
        <v>#DIV/0!</v>
      </c>
      <c r="K13" s="27" t="e">
        <f t="shared" si="1"/>
        <v>#DIV/0!</v>
      </c>
      <c r="L13" s="29"/>
      <c r="M13" s="28" t="e">
        <f t="shared" si="2"/>
        <v>#DIV/0!</v>
      </c>
    </row>
    <row r="14" spans="1:14" x14ac:dyDescent="0.25">
      <c r="A14" s="12" t="s">
        <v>20</v>
      </c>
      <c r="B14" s="8" t="s">
        <v>35</v>
      </c>
      <c r="C14" s="10">
        <v>12.15</v>
      </c>
      <c r="D14" s="7" t="s">
        <v>36</v>
      </c>
      <c r="E14" s="12" t="s">
        <v>37</v>
      </c>
      <c r="F14" s="12" t="s">
        <v>29</v>
      </c>
      <c r="G14" s="12">
        <v>4</v>
      </c>
      <c r="H14" s="21">
        <v>48.6</v>
      </c>
      <c r="I14" s="24"/>
      <c r="J14" s="33" t="e">
        <f t="shared" si="0"/>
        <v>#DIV/0!</v>
      </c>
      <c r="K14" s="27" t="e">
        <f t="shared" si="1"/>
        <v>#DIV/0!</v>
      </c>
      <c r="L14" s="29"/>
      <c r="M14" s="28" t="e">
        <f t="shared" si="2"/>
        <v>#DIV/0!</v>
      </c>
    </row>
    <row r="15" spans="1:14" x14ac:dyDescent="0.25">
      <c r="A15" s="13" t="s">
        <v>20</v>
      </c>
      <c r="B15" s="2" t="s">
        <v>38</v>
      </c>
      <c r="C15" s="11">
        <v>5.47</v>
      </c>
      <c r="D15" s="5" t="s">
        <v>36</v>
      </c>
      <c r="E15" s="13" t="s">
        <v>25</v>
      </c>
      <c r="F15" s="13" t="s">
        <v>29</v>
      </c>
      <c r="G15" s="13">
        <v>4</v>
      </c>
      <c r="H15" s="22">
        <v>21.88</v>
      </c>
      <c r="I15" s="24"/>
      <c r="J15" s="33" t="e">
        <f t="shared" si="0"/>
        <v>#DIV/0!</v>
      </c>
      <c r="K15" s="27" t="e">
        <f t="shared" si="1"/>
        <v>#DIV/0!</v>
      </c>
      <c r="L15" s="30"/>
      <c r="M15" s="28" t="e">
        <f t="shared" si="2"/>
        <v>#DIV/0!</v>
      </c>
    </row>
    <row r="16" spans="1:14" ht="15.75" thickBot="1" x14ac:dyDescent="0.3">
      <c r="A16" s="13" t="s">
        <v>20</v>
      </c>
      <c r="B16" s="2" t="s">
        <v>51</v>
      </c>
      <c r="C16" s="11">
        <v>16.25</v>
      </c>
      <c r="D16" s="5" t="s">
        <v>36</v>
      </c>
      <c r="E16" s="13" t="s">
        <v>25</v>
      </c>
      <c r="F16" s="13" t="s">
        <v>29</v>
      </c>
      <c r="G16" s="13">
        <v>4</v>
      </c>
      <c r="H16" s="22">
        <v>65</v>
      </c>
      <c r="I16" s="32"/>
      <c r="J16" s="33" t="e">
        <f t="shared" si="0"/>
        <v>#DIV/0!</v>
      </c>
      <c r="K16" s="27" t="e">
        <f t="shared" si="1"/>
        <v>#DIV/0!</v>
      </c>
      <c r="L16" s="31"/>
      <c r="M16" s="28" t="e">
        <f t="shared" si="2"/>
        <v>#DIV/0!</v>
      </c>
    </row>
    <row r="17" spans="1:14" x14ac:dyDescent="0.25">
      <c r="A17" s="76" t="s">
        <v>48</v>
      </c>
      <c r="B17" s="77"/>
      <c r="C17" s="54">
        <v>207.71</v>
      </c>
      <c r="D17" s="5"/>
      <c r="E17" s="4"/>
      <c r="F17" s="4"/>
      <c r="G17" s="4"/>
      <c r="H17" s="55">
        <f>SUM(H9:H16)</f>
        <v>830.84000000000015</v>
      </c>
      <c r="I17" s="4"/>
      <c r="J17" s="23"/>
      <c r="K17" s="56" t="e">
        <f>SUM(K9:K16)</f>
        <v>#DIV/0!</v>
      </c>
      <c r="L17" s="6"/>
      <c r="M17" s="57" t="e">
        <f>SUM(M9:M16)</f>
        <v>#DIV/0!</v>
      </c>
      <c r="N17" s="1" t="s">
        <v>44</v>
      </c>
    </row>
    <row r="19" spans="1:14" ht="26.25" x14ac:dyDescent="0.25">
      <c r="A19" s="72" t="s">
        <v>47</v>
      </c>
      <c r="B19" s="73"/>
      <c r="C19" s="36"/>
      <c r="D19" s="36"/>
      <c r="E19" s="36"/>
      <c r="F19" s="36"/>
      <c r="G19" s="36"/>
      <c r="H19" s="36"/>
      <c r="I19" s="36"/>
      <c r="J19" s="68" t="s">
        <v>49</v>
      </c>
      <c r="K19" s="58"/>
      <c r="L19" s="40"/>
      <c r="M19" s="40"/>
    </row>
    <row r="20" spans="1:14" ht="27" thickBot="1" x14ac:dyDescent="0.3">
      <c r="A20" s="52"/>
      <c r="B20" s="53"/>
      <c r="C20" s="40"/>
      <c r="D20" s="40"/>
      <c r="E20" s="40"/>
      <c r="F20" s="40"/>
      <c r="G20" s="40"/>
      <c r="H20" s="40"/>
      <c r="I20" s="40"/>
      <c r="J20" s="67" t="s">
        <v>39</v>
      </c>
      <c r="K20" s="58"/>
      <c r="L20" s="40"/>
      <c r="M20" s="40"/>
    </row>
    <row r="21" spans="1:14" x14ac:dyDescent="0.25">
      <c r="A21" s="52"/>
      <c r="B21" s="53"/>
      <c r="C21" s="40"/>
      <c r="D21" s="40"/>
      <c r="E21" s="40"/>
      <c r="F21" s="40"/>
      <c r="G21" s="40"/>
      <c r="H21" s="40"/>
      <c r="I21" s="40"/>
      <c r="J21" s="62"/>
      <c r="K21" s="58"/>
      <c r="L21" s="40"/>
      <c r="M21" s="40"/>
    </row>
    <row r="22" spans="1:14" x14ac:dyDescent="0.25">
      <c r="A22" s="46" t="s">
        <v>52</v>
      </c>
      <c r="B22" s="45"/>
      <c r="C22" s="43"/>
      <c r="D22" s="43"/>
      <c r="E22" s="43"/>
      <c r="F22" s="43"/>
      <c r="G22" s="43"/>
      <c r="H22" s="40"/>
      <c r="I22" s="40"/>
      <c r="J22" s="63" t="e">
        <f>M17</f>
        <v>#DIV/0!</v>
      </c>
      <c r="K22" s="59"/>
      <c r="L22" s="43"/>
      <c r="M22" s="43"/>
    </row>
    <row r="23" spans="1:14" x14ac:dyDescent="0.25">
      <c r="A23" s="47"/>
      <c r="B23" s="50"/>
      <c r="C23" s="43"/>
      <c r="D23" s="43"/>
      <c r="E23" s="43"/>
      <c r="F23" s="43"/>
      <c r="G23" s="43"/>
      <c r="H23" s="40"/>
      <c r="I23" s="40"/>
      <c r="J23" s="64"/>
      <c r="K23" s="59"/>
      <c r="L23" s="43"/>
      <c r="M23" s="43"/>
    </row>
    <row r="24" spans="1:14" x14ac:dyDescent="0.25">
      <c r="A24" s="46" t="s">
        <v>42</v>
      </c>
      <c r="B24" s="45"/>
      <c r="C24" s="43"/>
      <c r="D24" s="43"/>
      <c r="E24" s="1"/>
      <c r="F24" s="43"/>
      <c r="G24" s="43"/>
      <c r="H24" s="40"/>
      <c r="I24" s="40"/>
      <c r="J24" s="63" t="e">
        <f>J22/100*19</f>
        <v>#DIV/0!</v>
      </c>
      <c r="K24" s="59"/>
      <c r="L24" s="43"/>
      <c r="M24" s="43"/>
    </row>
    <row r="25" spans="1:14" x14ac:dyDescent="0.25">
      <c r="A25" s="44"/>
      <c r="B25" s="45"/>
      <c r="C25" s="43"/>
      <c r="D25" s="43"/>
      <c r="E25" s="43"/>
      <c r="F25" s="43"/>
      <c r="G25" s="43"/>
      <c r="H25" s="43"/>
      <c r="I25" s="43"/>
      <c r="J25" s="65"/>
      <c r="K25" s="60"/>
      <c r="L25" s="43"/>
      <c r="M25" s="43"/>
    </row>
    <row r="26" spans="1:14" ht="15.75" thickBot="1" x14ac:dyDescent="0.3">
      <c r="A26" s="3" t="s">
        <v>43</v>
      </c>
      <c r="B26" s="35"/>
      <c r="C26" s="34"/>
      <c r="D26" s="34"/>
      <c r="E26" s="34"/>
      <c r="F26" s="34"/>
      <c r="G26" s="34"/>
      <c r="H26" s="34"/>
      <c r="I26" s="34"/>
      <c r="J26" s="66" t="e">
        <f>J22+J24</f>
        <v>#DIV/0!</v>
      </c>
      <c r="K26" s="61"/>
      <c r="L26" s="40"/>
      <c r="M26" s="40"/>
    </row>
    <row r="27" spans="1:14" ht="18.75" x14ac:dyDescent="0.3">
      <c r="A27" s="38"/>
      <c r="B27" s="38"/>
      <c r="C27" s="38"/>
    </row>
    <row r="28" spans="1:14" x14ac:dyDescent="0.25">
      <c r="A28" s="49"/>
      <c r="B28" s="48"/>
      <c r="C28" s="45"/>
      <c r="D28" s="45"/>
      <c r="E28" s="45"/>
      <c r="F28" s="39"/>
      <c r="G28" s="39"/>
      <c r="H28" s="39"/>
    </row>
    <row r="29" spans="1:14" x14ac:dyDescent="0.25">
      <c r="A29" s="48"/>
      <c r="B29" s="48"/>
      <c r="C29" s="45"/>
      <c r="D29" s="45"/>
      <c r="E29" s="45"/>
      <c r="F29" s="39"/>
      <c r="G29" s="39"/>
      <c r="H29" s="39"/>
    </row>
    <row r="30" spans="1:14" x14ac:dyDescent="0.25">
      <c r="A30" s="48"/>
      <c r="B30" s="48"/>
      <c r="C30" s="45"/>
      <c r="D30" s="45"/>
      <c r="E30" s="45"/>
      <c r="F30" s="39"/>
      <c r="G30" s="39"/>
      <c r="H30" s="39"/>
    </row>
    <row r="31" spans="1:14" x14ac:dyDescent="0.25">
      <c r="A31" s="43"/>
      <c r="B31" s="43"/>
      <c r="K31" s="1"/>
      <c r="M31" s="1"/>
    </row>
    <row r="32" spans="1:14" x14ac:dyDescent="0.25">
      <c r="A32" s="43"/>
      <c r="B32" s="43"/>
      <c r="K32" t="s">
        <v>45</v>
      </c>
    </row>
    <row r="33" spans="1:14" x14ac:dyDescent="0.25">
      <c r="A33" s="43"/>
      <c r="B33" s="43"/>
      <c r="K33" s="1" t="s">
        <v>46</v>
      </c>
      <c r="L33" s="43"/>
      <c r="M33" s="43"/>
      <c r="N33" s="43"/>
    </row>
    <row r="34" spans="1:14" x14ac:dyDescent="0.25">
      <c r="A34" s="43"/>
      <c r="B34" s="43"/>
    </row>
    <row r="35" spans="1:14" x14ac:dyDescent="0.25">
      <c r="A35" s="43"/>
      <c r="B35" s="43"/>
    </row>
  </sheetData>
  <mergeCells count="3">
    <mergeCell ref="A19:B19"/>
    <mergeCell ref="A6:A7"/>
    <mergeCell ref="A17:B17"/>
  </mergeCells>
  <pageMargins left="0.7" right="0.7" top="0.78740157499999996" bottom="0.78740157499999996" header="0.3" footer="0.3"/>
  <pageSetup paperSize="8" scale="81" orientation="landscape" r:id="rId1"/>
  <headerFooter alignWithMargins="0">
    <oddHeader xml:space="preserve">&amp;LStadt Strasburg (Um.)
Bau- und Ordnungsamt&amp;CUnterhaltungsreinigung
Räume Freiwillige Feuerwehr Strasburg (Um.)&amp;RJanuar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Raumplan FFW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</dc:creator>
  <cp:lastModifiedBy>Böhm</cp:lastModifiedBy>
  <cp:lastPrinted>2026-01-14T07:28:15Z</cp:lastPrinted>
  <dcterms:created xsi:type="dcterms:W3CDTF">2020-07-13T06:46:08Z</dcterms:created>
  <dcterms:modified xsi:type="dcterms:W3CDTF">2026-01-14T08:03:05Z</dcterms:modified>
</cp:coreProperties>
</file>